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20880" windowHeight="10050" activeTab="4"/>
  </bookViews>
  <sheets>
    <sheet name="Language Arts" sheetId="1" r:id="rId1"/>
    <sheet name="Science" sheetId="2" r:id="rId2"/>
    <sheet name="Math" sheetId="3" r:id="rId3"/>
    <sheet name="Tables" sheetId="4" r:id="rId4"/>
    <sheet name="Class Comparison Worksheet1" sheetId="5" r:id="rId5"/>
  </sheets>
  <definedNames>
    <definedName name="GPA">Tables!$A$1:$B$11</definedName>
    <definedName name="LetterGrade">Tables!$D$1:$E$11</definedName>
  </definedNames>
  <calcPr calcId="125725"/>
</workbook>
</file>

<file path=xl/calcChain.xml><?xml version="1.0" encoding="utf-8"?>
<calcChain xmlns="http://schemas.openxmlformats.org/spreadsheetml/2006/main">
  <c r="H18" i="3"/>
  <c r="H17"/>
  <c r="H19" i="2"/>
  <c r="H20" i="1"/>
  <c r="H18" i="2"/>
  <c r="H15" i="3"/>
  <c r="H16" i="2"/>
  <c r="H18" i="1"/>
  <c r="H13" i="3"/>
  <c r="H14" i="2"/>
  <c r="N10" i="3"/>
  <c r="N9"/>
  <c r="N8"/>
  <c r="N7"/>
  <c r="N6"/>
  <c r="N5"/>
  <c r="N4"/>
  <c r="N3"/>
  <c r="N10" i="2"/>
  <c r="N9"/>
  <c r="N8"/>
  <c r="N7"/>
  <c r="N6"/>
  <c r="N5"/>
  <c r="N4"/>
  <c r="N3"/>
  <c r="M10" i="3"/>
  <c r="M9"/>
  <c r="M8"/>
  <c r="M7"/>
  <c r="M6"/>
  <c r="M5"/>
  <c r="M4"/>
  <c r="M3"/>
  <c r="H14" s="1"/>
  <c r="M10" i="2"/>
  <c r="M9"/>
  <c r="M8"/>
  <c r="M7"/>
  <c r="M6"/>
  <c r="M5"/>
  <c r="M4"/>
  <c r="M3"/>
  <c r="H15" s="1"/>
  <c r="H21" i="1"/>
  <c r="H16"/>
  <c r="N10"/>
  <c r="N9"/>
  <c r="N8"/>
  <c r="N7"/>
  <c r="N6"/>
  <c r="N5"/>
  <c r="N4"/>
  <c r="N3"/>
  <c r="M10"/>
  <c r="M9"/>
  <c r="M8"/>
  <c r="M7"/>
  <c r="M6"/>
  <c r="M5"/>
  <c r="M4"/>
  <c r="M3"/>
  <c r="H17" s="1"/>
  <c r="K10"/>
  <c r="K9"/>
  <c r="L9" s="1"/>
  <c r="C9" s="1"/>
  <c r="K8"/>
  <c r="K7"/>
  <c r="L7" s="1"/>
  <c r="C7" s="1"/>
  <c r="K6"/>
  <c r="K5"/>
  <c r="L5" s="1"/>
  <c r="C5" s="1"/>
  <c r="K4"/>
  <c r="K3"/>
  <c r="L3" s="1"/>
  <c r="C3" s="1"/>
  <c r="K2"/>
  <c r="L10" s="1"/>
  <c r="C10" s="1"/>
  <c r="C10" i="2"/>
  <c r="C9"/>
  <c r="C8"/>
  <c r="C7"/>
  <c r="C6"/>
  <c r="C5"/>
  <c r="C4"/>
  <c r="C3"/>
  <c r="L10"/>
  <c r="L9"/>
  <c r="L8"/>
  <c r="L7"/>
  <c r="L6"/>
  <c r="L5"/>
  <c r="L4"/>
  <c r="L3"/>
  <c r="K2"/>
  <c r="K10"/>
  <c r="K9"/>
  <c r="K8"/>
  <c r="K7"/>
  <c r="K6"/>
  <c r="K5"/>
  <c r="K4"/>
  <c r="K3"/>
  <c r="C10" i="3"/>
  <c r="C9"/>
  <c r="C8"/>
  <c r="C7"/>
  <c r="C6"/>
  <c r="C5"/>
  <c r="C4"/>
  <c r="C3"/>
  <c r="L10"/>
  <c r="L9"/>
  <c r="L8"/>
  <c r="L7"/>
  <c r="L6"/>
  <c r="L5"/>
  <c r="L4"/>
  <c r="L3"/>
  <c r="K10"/>
  <c r="K9"/>
  <c r="K8"/>
  <c r="K7"/>
  <c r="K6"/>
  <c r="K5"/>
  <c r="K4"/>
  <c r="K3"/>
  <c r="K2"/>
  <c r="L4" i="1" l="1"/>
  <c r="C4" s="1"/>
  <c r="L6"/>
  <c r="C6" s="1"/>
  <c r="L8"/>
  <c r="C8" s="1"/>
</calcChain>
</file>

<file path=xl/sharedStrings.xml><?xml version="1.0" encoding="utf-8"?>
<sst xmlns="http://schemas.openxmlformats.org/spreadsheetml/2006/main" count="129" uniqueCount="55">
  <si>
    <t>Last Name</t>
  </si>
  <si>
    <t>First Name</t>
  </si>
  <si>
    <t>Status</t>
  </si>
  <si>
    <t>HW1</t>
  </si>
  <si>
    <t>HW2</t>
  </si>
  <si>
    <t>HW3</t>
  </si>
  <si>
    <t>Q1</t>
  </si>
  <si>
    <t>HW4</t>
  </si>
  <si>
    <t>Q2</t>
  </si>
  <si>
    <t>HW5</t>
  </si>
  <si>
    <t>Total Points</t>
  </si>
  <si>
    <t>Percentage</t>
  </si>
  <si>
    <t>GPA</t>
  </si>
  <si>
    <t>Letter Grade</t>
  </si>
  <si>
    <t>Smith</t>
  </si>
  <si>
    <t>Clark</t>
  </si>
  <si>
    <t>James</t>
  </si>
  <si>
    <t>Murphy</t>
  </si>
  <si>
    <t>Williams</t>
  </si>
  <si>
    <t>Brown</t>
  </si>
  <si>
    <t>Miller</t>
  </si>
  <si>
    <t>Davis</t>
  </si>
  <si>
    <t>Alyssa</t>
  </si>
  <si>
    <t>Michael</t>
  </si>
  <si>
    <t>Shawn</t>
  </si>
  <si>
    <t>Jamie</t>
  </si>
  <si>
    <t>Taylor</t>
  </si>
  <si>
    <t>Bradly</t>
  </si>
  <si>
    <t>Daniel</t>
  </si>
  <si>
    <t xml:space="preserve">HW5 </t>
  </si>
  <si>
    <t>Test 1</t>
  </si>
  <si>
    <t>section</t>
  </si>
  <si>
    <t>one</t>
  </si>
  <si>
    <t>two</t>
  </si>
  <si>
    <t>three</t>
  </si>
  <si>
    <t>percentage average</t>
  </si>
  <si>
    <t>Class average grade=</t>
  </si>
  <si>
    <t>Class average GPA=</t>
  </si>
  <si>
    <t>Class average percentage =</t>
  </si>
  <si>
    <t>Maximum grade=</t>
  </si>
  <si>
    <t>Minimum grade=</t>
  </si>
  <si>
    <t>F</t>
  </si>
  <si>
    <t>D</t>
  </si>
  <si>
    <t>D-</t>
  </si>
  <si>
    <t>C-</t>
  </si>
  <si>
    <t>B-</t>
  </si>
  <si>
    <t>A-</t>
  </si>
  <si>
    <t>A</t>
  </si>
  <si>
    <t>B</t>
  </si>
  <si>
    <t>C</t>
  </si>
  <si>
    <t>Class</t>
  </si>
  <si>
    <t>Class Averages</t>
  </si>
  <si>
    <t>Science</t>
  </si>
  <si>
    <t>Math</t>
  </si>
  <si>
    <t>Language Arts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</si>
</sst>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'Class Comparison Worksheet1'!$M$2</c:f>
              <c:strCache>
                <c:ptCount val="1"/>
                <c:pt idx="0">
                  <c:v>percentage average</c:v>
                </c:pt>
              </c:strCache>
            </c:strRef>
          </c:tx>
          <c:cat>
            <c:strRef>
              <c:f>'Class Comparison Worksheet1'!$L$3:$L$5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'Class Comparison Worksheet1'!$M$3:$M$5</c:f>
              <c:numCache>
                <c:formatCode>General</c:formatCode>
                <c:ptCount val="3"/>
                <c:pt idx="0">
                  <c:v>70</c:v>
                </c:pt>
                <c:pt idx="1">
                  <c:v>85</c:v>
                </c:pt>
                <c:pt idx="2">
                  <c:v>99</c:v>
                </c:pt>
              </c:numCache>
            </c:numRef>
          </c:val>
        </c:ser>
        <c:shape val="box"/>
        <c:axId val="49823104"/>
        <c:axId val="76895360"/>
        <c:axId val="0"/>
      </c:bar3DChart>
      <c:catAx>
        <c:axId val="49823104"/>
        <c:scaling>
          <c:orientation val="minMax"/>
        </c:scaling>
        <c:axPos val="b"/>
        <c:tickLblPos val="nextTo"/>
        <c:crossAx val="76895360"/>
        <c:crosses val="autoZero"/>
        <c:auto val="1"/>
        <c:lblAlgn val="ctr"/>
        <c:lblOffset val="100"/>
      </c:catAx>
      <c:valAx>
        <c:axId val="76895360"/>
        <c:scaling>
          <c:orientation val="minMax"/>
        </c:scaling>
        <c:axPos val="l"/>
        <c:majorGridlines/>
        <c:numFmt formatCode="General" sourceLinked="1"/>
        <c:tickLblPos val="nextTo"/>
        <c:crossAx val="49823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581025</xdr:colOff>
      <xdr:row>6</xdr:row>
      <xdr:rowOff>95250</xdr:rowOff>
    </xdr:from>
    <xdr:to>
      <xdr:col>17</xdr:col>
      <xdr:colOff>247650</xdr:colOff>
      <xdr:row>20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J19" sqref="J19"/>
    </sheetView>
  </sheetViews>
  <sheetFormatPr defaultRowHeight="15"/>
  <cols>
    <col min="1" max="1" width="10.140625" bestFit="1" customWidth="1"/>
    <col min="2" max="2" width="10.5703125" bestFit="1" customWidth="1"/>
    <col min="11" max="11" width="11.42578125" bestFit="1" customWidth="1"/>
    <col min="12" max="12" width="11" bestFit="1" customWidth="1"/>
    <col min="14" max="14" width="12" bestFit="1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5</v>
      </c>
      <c r="H1" t="s">
        <v>7</v>
      </c>
      <c r="I1" t="s">
        <v>29</v>
      </c>
      <c r="J1" t="s">
        <v>30</v>
      </c>
      <c r="K1" t="s">
        <v>10</v>
      </c>
      <c r="L1" t="s">
        <v>11</v>
      </c>
      <c r="M1" t="s">
        <v>12</v>
      </c>
      <c r="N1" t="s">
        <v>13</v>
      </c>
    </row>
    <row r="2" spans="1:14">
      <c r="D2">
        <v>10</v>
      </c>
      <c r="E2">
        <v>10</v>
      </c>
      <c r="F2">
        <v>35</v>
      </c>
      <c r="G2">
        <v>10</v>
      </c>
      <c r="H2">
        <v>10</v>
      </c>
      <c r="I2">
        <v>10</v>
      </c>
      <c r="J2">
        <v>100</v>
      </c>
      <c r="K2">
        <f t="shared" ref="K2:K7" si="0">SUM(D2:J2)</f>
        <v>185</v>
      </c>
    </row>
    <row r="3" spans="1:14">
      <c r="A3" t="s">
        <v>14</v>
      </c>
      <c r="B3" t="s">
        <v>16</v>
      </c>
      <c r="C3" t="str">
        <f>IF(L3&gt;0.8,"Good","Warning")</f>
        <v>Good</v>
      </c>
      <c r="D3">
        <v>6</v>
      </c>
      <c r="E3">
        <v>9</v>
      </c>
      <c r="F3">
        <v>32</v>
      </c>
      <c r="G3">
        <v>7</v>
      </c>
      <c r="H3">
        <v>8</v>
      </c>
      <c r="I3">
        <v>6</v>
      </c>
      <c r="J3">
        <v>97</v>
      </c>
      <c r="K3">
        <f t="shared" si="0"/>
        <v>165</v>
      </c>
      <c r="L3" s="1">
        <f>(K3/K$2)</f>
        <v>0.89189189189189189</v>
      </c>
      <c r="M3">
        <f>VLOOKUP(L3,GPA,2)</f>
        <v>3.5</v>
      </c>
      <c r="N3" t="str">
        <f>VLOOKUP(L3,LetterGrade,2)</f>
        <v>B</v>
      </c>
    </row>
    <row r="4" spans="1:14">
      <c r="A4" t="s">
        <v>15</v>
      </c>
      <c r="B4" t="s">
        <v>22</v>
      </c>
      <c r="C4" t="str">
        <f t="shared" ref="C4:C10" si="1">IF(L4&gt;0.8,"Good","Warning")</f>
        <v>Good</v>
      </c>
      <c r="D4">
        <v>7</v>
      </c>
      <c r="E4">
        <v>8</v>
      </c>
      <c r="F4">
        <v>34</v>
      </c>
      <c r="G4">
        <v>8</v>
      </c>
      <c r="H4">
        <v>6</v>
      </c>
      <c r="I4">
        <v>10</v>
      </c>
      <c r="J4">
        <v>95</v>
      </c>
      <c r="K4">
        <f t="shared" si="0"/>
        <v>168</v>
      </c>
      <c r="L4" s="1">
        <f t="shared" ref="L4:L10" si="2">(K4/K$2)</f>
        <v>0.90810810810810816</v>
      </c>
      <c r="M4">
        <f>VLOOKUP(L4,GPA,2)</f>
        <v>4</v>
      </c>
      <c r="N4" t="str">
        <f>VLOOKUP(L4,LetterGrade,2)</f>
        <v>A-</v>
      </c>
    </row>
    <row r="5" spans="1:14">
      <c r="A5" t="s">
        <v>16</v>
      </c>
      <c r="B5" t="s">
        <v>23</v>
      </c>
      <c r="C5" t="str">
        <f t="shared" si="1"/>
        <v>Good</v>
      </c>
      <c r="D5">
        <v>10</v>
      </c>
      <c r="E5">
        <v>10</v>
      </c>
      <c r="F5">
        <v>31</v>
      </c>
      <c r="G5">
        <v>8</v>
      </c>
      <c r="H5">
        <v>7</v>
      </c>
      <c r="I5">
        <v>10</v>
      </c>
      <c r="J5">
        <v>94</v>
      </c>
      <c r="K5">
        <f t="shared" si="0"/>
        <v>170</v>
      </c>
      <c r="L5" s="1">
        <f t="shared" si="2"/>
        <v>0.91891891891891897</v>
      </c>
      <c r="M5">
        <f>VLOOKUP(L5,GPA,2)</f>
        <v>4</v>
      </c>
      <c r="N5" t="str">
        <f>VLOOKUP(L5,LetterGrade,2)</f>
        <v>A-</v>
      </c>
    </row>
    <row r="6" spans="1:14">
      <c r="A6" t="s">
        <v>17</v>
      </c>
      <c r="B6" t="s">
        <v>24</v>
      </c>
      <c r="C6" t="str">
        <f t="shared" si="1"/>
        <v>Warning</v>
      </c>
      <c r="D6">
        <v>5</v>
      </c>
      <c r="E6">
        <v>7</v>
      </c>
      <c r="F6">
        <v>34</v>
      </c>
      <c r="G6">
        <v>8</v>
      </c>
      <c r="H6">
        <v>9</v>
      </c>
      <c r="I6">
        <v>6</v>
      </c>
      <c r="J6">
        <v>75</v>
      </c>
      <c r="K6">
        <f t="shared" si="0"/>
        <v>144</v>
      </c>
      <c r="L6" s="1">
        <f t="shared" si="2"/>
        <v>0.77837837837837842</v>
      </c>
      <c r="M6">
        <f>VLOOKUP(L6,GPA,2)</f>
        <v>2.5</v>
      </c>
      <c r="N6" t="str">
        <f>VLOOKUP(L6,LetterGrade,2)</f>
        <v>C</v>
      </c>
    </row>
    <row r="7" spans="1:14">
      <c r="A7" t="s">
        <v>18</v>
      </c>
      <c r="B7" t="s">
        <v>25</v>
      </c>
      <c r="C7" t="str">
        <f t="shared" si="1"/>
        <v>Good</v>
      </c>
      <c r="D7">
        <v>9</v>
      </c>
      <c r="E7">
        <v>7</v>
      </c>
      <c r="F7">
        <v>34</v>
      </c>
      <c r="G7">
        <v>7</v>
      </c>
      <c r="H7">
        <v>5</v>
      </c>
      <c r="I7">
        <v>7</v>
      </c>
      <c r="J7">
        <v>90</v>
      </c>
      <c r="K7">
        <f t="shared" si="0"/>
        <v>159</v>
      </c>
      <c r="L7" s="1">
        <f t="shared" si="2"/>
        <v>0.85945945945945945</v>
      </c>
      <c r="M7">
        <f>VLOOKUP(L7,GPA,2)</f>
        <v>3.5</v>
      </c>
      <c r="N7" t="str">
        <f>VLOOKUP(L7,LetterGrade,2)</f>
        <v>B</v>
      </c>
    </row>
    <row r="8" spans="1:14">
      <c r="A8" t="s">
        <v>19</v>
      </c>
      <c r="B8" t="s">
        <v>28</v>
      </c>
      <c r="C8" t="str">
        <f t="shared" si="1"/>
        <v>Warning</v>
      </c>
      <c r="D8">
        <v>6</v>
      </c>
      <c r="E8">
        <v>5</v>
      </c>
      <c r="F8">
        <v>25</v>
      </c>
      <c r="G8">
        <v>5</v>
      </c>
      <c r="H8">
        <v>7</v>
      </c>
      <c r="I8">
        <v>8</v>
      </c>
      <c r="J8">
        <v>83</v>
      </c>
      <c r="K8">
        <f t="shared" ref="K8:K10" si="3">SUM(D8:J8)</f>
        <v>139</v>
      </c>
      <c r="L8" s="1">
        <f t="shared" si="2"/>
        <v>0.75135135135135134</v>
      </c>
      <c r="M8">
        <f>VLOOKUP(L8,GPA,2)</f>
        <v>2.5</v>
      </c>
      <c r="N8" t="str">
        <f>VLOOKUP(L8,LetterGrade,2)</f>
        <v>C</v>
      </c>
    </row>
    <row r="9" spans="1:14">
      <c r="A9" t="s">
        <v>20</v>
      </c>
      <c r="B9" t="s">
        <v>27</v>
      </c>
      <c r="C9" t="str">
        <f t="shared" si="1"/>
        <v>Good</v>
      </c>
      <c r="D9">
        <v>8</v>
      </c>
      <c r="E9">
        <v>9</v>
      </c>
      <c r="F9">
        <v>32</v>
      </c>
      <c r="G9">
        <v>9</v>
      </c>
      <c r="H9">
        <v>10</v>
      </c>
      <c r="I9">
        <v>10</v>
      </c>
      <c r="J9">
        <v>95</v>
      </c>
      <c r="K9">
        <f t="shared" si="3"/>
        <v>173</v>
      </c>
      <c r="L9" s="1">
        <f t="shared" si="2"/>
        <v>0.93513513513513513</v>
      </c>
      <c r="M9">
        <f>VLOOKUP(L9,GPA,2)</f>
        <v>4</v>
      </c>
      <c r="N9" t="str">
        <f>VLOOKUP(L9,LetterGrade,2)</f>
        <v>A-</v>
      </c>
    </row>
    <row r="10" spans="1:14">
      <c r="A10" t="s">
        <v>21</v>
      </c>
      <c r="B10" t="s">
        <v>26</v>
      </c>
      <c r="C10" t="str">
        <f t="shared" si="1"/>
        <v>Good</v>
      </c>
      <c r="D10">
        <v>10</v>
      </c>
      <c r="E10">
        <v>7</v>
      </c>
      <c r="F10">
        <v>34</v>
      </c>
      <c r="G10">
        <v>10</v>
      </c>
      <c r="H10">
        <v>8</v>
      </c>
      <c r="I10">
        <v>6</v>
      </c>
      <c r="J10">
        <v>85</v>
      </c>
      <c r="K10">
        <f t="shared" si="3"/>
        <v>160</v>
      </c>
      <c r="L10" s="1">
        <f t="shared" si="2"/>
        <v>0.86486486486486491</v>
      </c>
      <c r="M10">
        <f>VLOOKUP(L10,GPA,2)</f>
        <v>3.5</v>
      </c>
      <c r="N10" t="str">
        <f>VLOOKUP(L10,LetterGrade,2)</f>
        <v>B</v>
      </c>
    </row>
    <row r="16" spans="1:14">
      <c r="E16" t="s">
        <v>38</v>
      </c>
      <c r="H16" s="1">
        <f>AVERAGE(L3:L10)</f>
        <v>0.86351351351351346</v>
      </c>
    </row>
    <row r="17" spans="5:8">
      <c r="E17" t="s">
        <v>37</v>
      </c>
      <c r="H17">
        <f>AVERAGE(M3:M10)</f>
        <v>3.4375</v>
      </c>
    </row>
    <row r="18" spans="5:8">
      <c r="E18" t="s">
        <v>36</v>
      </c>
      <c r="H18" t="str">
        <f>VLOOKUP(H16,LetterGrade,2)</f>
        <v>B</v>
      </c>
    </row>
    <row r="20" spans="5:8">
      <c r="F20" t="s">
        <v>39</v>
      </c>
      <c r="H20" s="1">
        <f>MAX(L3:L10)</f>
        <v>0.93513513513513513</v>
      </c>
    </row>
    <row r="21" spans="5:8">
      <c r="F21" t="s">
        <v>40</v>
      </c>
      <c r="H21" s="1">
        <f>MIN(L3:L10)</f>
        <v>0.75135135135135134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H14" sqref="H14"/>
    </sheetView>
  </sheetViews>
  <sheetFormatPr defaultRowHeight="15"/>
  <cols>
    <col min="1" max="1" width="10.140625" bestFit="1" customWidth="1"/>
    <col min="2" max="2" width="10.5703125" bestFit="1" customWidth="1"/>
    <col min="3" max="3" width="8.42578125" bestFit="1" customWidth="1"/>
    <col min="11" max="11" width="11.42578125" bestFit="1" customWidth="1"/>
    <col min="12" max="12" width="11" bestFit="1" customWidth="1"/>
    <col min="14" max="14" width="12" bestFit="1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5</v>
      </c>
      <c r="H1" t="s">
        <v>7</v>
      </c>
      <c r="I1" t="s">
        <v>29</v>
      </c>
      <c r="J1" t="s">
        <v>30</v>
      </c>
      <c r="K1" t="s">
        <v>10</v>
      </c>
      <c r="L1" t="s">
        <v>11</v>
      </c>
      <c r="M1" t="s">
        <v>12</v>
      </c>
      <c r="N1" t="s">
        <v>13</v>
      </c>
    </row>
    <row r="2" spans="1:14">
      <c r="D2">
        <v>10</v>
      </c>
      <c r="E2">
        <v>10</v>
      </c>
      <c r="F2">
        <v>35</v>
      </c>
      <c r="G2">
        <v>10</v>
      </c>
      <c r="H2">
        <v>10</v>
      </c>
      <c r="I2">
        <v>10</v>
      </c>
      <c r="J2">
        <v>100</v>
      </c>
      <c r="K2">
        <f t="shared" ref="K2:K7" si="0">SUM(D2:J2)</f>
        <v>185</v>
      </c>
    </row>
    <row r="3" spans="1:14">
      <c r="A3" t="s">
        <v>14</v>
      </c>
      <c r="B3" t="s">
        <v>16</v>
      </c>
      <c r="C3" t="str">
        <f>IF(L3&gt;0.8,"Good","Warning")</f>
        <v>Good</v>
      </c>
      <c r="D3">
        <v>10</v>
      </c>
      <c r="E3">
        <v>9</v>
      </c>
      <c r="F3">
        <v>33</v>
      </c>
      <c r="G3">
        <v>7</v>
      </c>
      <c r="H3">
        <v>8</v>
      </c>
      <c r="I3">
        <v>10</v>
      </c>
      <c r="J3">
        <v>97</v>
      </c>
      <c r="K3">
        <f t="shared" si="0"/>
        <v>174</v>
      </c>
      <c r="L3" s="1">
        <f>(K3/K$2)</f>
        <v>0.94054054054054059</v>
      </c>
      <c r="M3">
        <f>VLOOKUP(L3,GPA,2)</f>
        <v>4</v>
      </c>
      <c r="N3" t="str">
        <f>VLOOKUP(L3,LetterGrade,2)</f>
        <v>A-</v>
      </c>
    </row>
    <row r="4" spans="1:14">
      <c r="A4" t="s">
        <v>15</v>
      </c>
      <c r="B4" t="s">
        <v>22</v>
      </c>
      <c r="C4" t="str">
        <f t="shared" ref="C4:C10" si="1">IF(L4&gt;0.8,"Good","Warning")</f>
        <v>Good</v>
      </c>
      <c r="D4">
        <v>7</v>
      </c>
      <c r="E4">
        <v>10</v>
      </c>
      <c r="F4">
        <v>32</v>
      </c>
      <c r="G4">
        <v>8</v>
      </c>
      <c r="H4">
        <v>8</v>
      </c>
      <c r="I4">
        <v>10</v>
      </c>
      <c r="J4">
        <v>93</v>
      </c>
      <c r="K4">
        <f t="shared" si="0"/>
        <v>168</v>
      </c>
      <c r="L4" s="1">
        <f t="shared" ref="L4:L10" si="2">(K4/K$2)</f>
        <v>0.90810810810810816</v>
      </c>
      <c r="M4">
        <f>VLOOKUP(L4,GPA,2)</f>
        <v>4</v>
      </c>
      <c r="N4" t="str">
        <f>VLOOKUP(L4,LetterGrade,2)</f>
        <v>A-</v>
      </c>
    </row>
    <row r="5" spans="1:14">
      <c r="A5" t="s">
        <v>16</v>
      </c>
      <c r="B5" t="s">
        <v>23</v>
      </c>
      <c r="C5" t="str">
        <f t="shared" si="1"/>
        <v>Good</v>
      </c>
      <c r="D5">
        <v>9</v>
      </c>
      <c r="E5">
        <v>10</v>
      </c>
      <c r="F5">
        <v>35</v>
      </c>
      <c r="G5">
        <v>7</v>
      </c>
      <c r="H5">
        <v>9</v>
      </c>
      <c r="I5">
        <v>8</v>
      </c>
      <c r="J5">
        <v>89</v>
      </c>
      <c r="K5">
        <f t="shared" si="0"/>
        <v>167</v>
      </c>
      <c r="L5" s="1">
        <f t="shared" si="2"/>
        <v>0.9027027027027027</v>
      </c>
      <c r="M5">
        <f>VLOOKUP(L5,GPA,2)</f>
        <v>4</v>
      </c>
      <c r="N5" t="str">
        <f>VLOOKUP(L5,LetterGrade,2)</f>
        <v>A-</v>
      </c>
    </row>
    <row r="6" spans="1:14">
      <c r="A6" t="s">
        <v>17</v>
      </c>
      <c r="B6" t="s">
        <v>24</v>
      </c>
      <c r="C6" t="str">
        <f t="shared" si="1"/>
        <v>Warning</v>
      </c>
      <c r="D6">
        <v>6</v>
      </c>
      <c r="E6">
        <v>8</v>
      </c>
      <c r="F6">
        <v>34</v>
      </c>
      <c r="G6">
        <v>7</v>
      </c>
      <c r="H6">
        <v>9</v>
      </c>
      <c r="I6">
        <v>5</v>
      </c>
      <c r="J6">
        <v>79</v>
      </c>
      <c r="K6">
        <f t="shared" si="0"/>
        <v>148</v>
      </c>
      <c r="L6" s="1">
        <f t="shared" si="2"/>
        <v>0.8</v>
      </c>
      <c r="M6">
        <f>VLOOKUP(L6,GPA,2)</f>
        <v>3</v>
      </c>
      <c r="N6" t="str">
        <f>VLOOKUP(L6,LetterGrade,2)</f>
        <v>B-</v>
      </c>
    </row>
    <row r="7" spans="1:14">
      <c r="A7" t="s">
        <v>18</v>
      </c>
      <c r="B7" t="s">
        <v>25</v>
      </c>
      <c r="C7" t="str">
        <f t="shared" si="1"/>
        <v>Good</v>
      </c>
      <c r="D7">
        <v>8</v>
      </c>
      <c r="E7">
        <v>9</v>
      </c>
      <c r="F7">
        <v>32</v>
      </c>
      <c r="G7">
        <v>5</v>
      </c>
      <c r="H7">
        <v>7</v>
      </c>
      <c r="I7">
        <v>9</v>
      </c>
      <c r="J7">
        <v>96</v>
      </c>
      <c r="K7">
        <f t="shared" si="0"/>
        <v>166</v>
      </c>
      <c r="L7" s="1">
        <f t="shared" si="2"/>
        <v>0.89729729729729735</v>
      </c>
      <c r="M7">
        <f>VLOOKUP(L7,GPA,2)</f>
        <v>3.5</v>
      </c>
      <c r="N7" t="str">
        <f>VLOOKUP(L7,LetterGrade,2)</f>
        <v>B</v>
      </c>
    </row>
    <row r="8" spans="1:14">
      <c r="A8" t="s">
        <v>19</v>
      </c>
      <c r="B8" t="s">
        <v>28</v>
      </c>
      <c r="C8" t="str">
        <f t="shared" si="1"/>
        <v>Warning</v>
      </c>
      <c r="D8">
        <v>5</v>
      </c>
      <c r="E8">
        <v>5</v>
      </c>
      <c r="F8">
        <v>27</v>
      </c>
      <c r="G8">
        <v>0</v>
      </c>
      <c r="H8">
        <v>8</v>
      </c>
      <c r="I8">
        <v>5</v>
      </c>
      <c r="J8">
        <v>76</v>
      </c>
      <c r="K8">
        <f t="shared" ref="K8:K10" si="3">SUM(D8:J8)</f>
        <v>126</v>
      </c>
      <c r="L8" s="1">
        <f t="shared" si="2"/>
        <v>0.68108108108108112</v>
      </c>
      <c r="M8">
        <f>VLOOKUP(L8,GPA,2)</f>
        <v>1.5</v>
      </c>
      <c r="N8" t="str">
        <f>VLOOKUP(L8,LetterGrade,2)</f>
        <v>D</v>
      </c>
    </row>
    <row r="9" spans="1:14">
      <c r="A9" t="s">
        <v>20</v>
      </c>
      <c r="B9" t="s">
        <v>27</v>
      </c>
      <c r="C9" t="str">
        <f t="shared" si="1"/>
        <v>Good</v>
      </c>
      <c r="D9">
        <v>10</v>
      </c>
      <c r="E9">
        <v>9</v>
      </c>
      <c r="F9">
        <v>34</v>
      </c>
      <c r="G9">
        <v>10</v>
      </c>
      <c r="H9">
        <v>8</v>
      </c>
      <c r="I9">
        <v>10</v>
      </c>
      <c r="J9">
        <v>90</v>
      </c>
      <c r="K9">
        <f t="shared" si="3"/>
        <v>171</v>
      </c>
      <c r="L9" s="1">
        <f t="shared" si="2"/>
        <v>0.92432432432432432</v>
      </c>
      <c r="M9">
        <f>VLOOKUP(L9,GPA,2)</f>
        <v>4</v>
      </c>
      <c r="N9" t="str">
        <f>VLOOKUP(L9,LetterGrade,2)</f>
        <v>A-</v>
      </c>
    </row>
    <row r="10" spans="1:14">
      <c r="A10" t="s">
        <v>21</v>
      </c>
      <c r="B10" t="s">
        <v>26</v>
      </c>
      <c r="C10" t="str">
        <f t="shared" si="1"/>
        <v>Good</v>
      </c>
      <c r="D10">
        <v>8</v>
      </c>
      <c r="E10">
        <v>9</v>
      </c>
      <c r="F10">
        <v>30</v>
      </c>
      <c r="G10">
        <v>9</v>
      </c>
      <c r="H10">
        <v>7</v>
      </c>
      <c r="I10">
        <v>8</v>
      </c>
      <c r="J10">
        <v>88</v>
      </c>
      <c r="K10">
        <f t="shared" si="3"/>
        <v>159</v>
      </c>
      <c r="L10" s="1">
        <f t="shared" si="2"/>
        <v>0.85945945945945945</v>
      </c>
      <c r="M10">
        <f>VLOOKUP(L10,GPA,2)</f>
        <v>3.5</v>
      </c>
      <c r="N10" t="str">
        <f>VLOOKUP(L10,LetterGrade,2)</f>
        <v>B</v>
      </c>
    </row>
    <row r="14" spans="1:14">
      <c r="E14" t="s">
        <v>38</v>
      </c>
      <c r="H14" s="1">
        <f>AVERAGE(L1:L8)</f>
        <v>0.85495495495495499</v>
      </c>
    </row>
    <row r="15" spans="1:14">
      <c r="E15" t="s">
        <v>37</v>
      </c>
      <c r="H15">
        <f>AVERAGE(M3:M10)</f>
        <v>3.4375</v>
      </c>
    </row>
    <row r="16" spans="1:14">
      <c r="E16" t="s">
        <v>36</v>
      </c>
      <c r="H16" t="str">
        <f>VLOOKUP(H14,LetterGrade,2)</f>
        <v>B</v>
      </c>
    </row>
    <row r="18" spans="6:8">
      <c r="F18" t="s">
        <v>39</v>
      </c>
      <c r="H18" s="1">
        <f>MAX(L1:L8)</f>
        <v>0.94054054054054059</v>
      </c>
    </row>
    <row r="19" spans="6:8">
      <c r="F19" t="s">
        <v>40</v>
      </c>
      <c r="H19" s="1">
        <f>MIN(L3:L10)</f>
        <v>0.68108108108108112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H26" sqref="H26"/>
    </sheetView>
  </sheetViews>
  <sheetFormatPr defaultRowHeight="15"/>
  <cols>
    <col min="1" max="1" width="10.140625" bestFit="1" customWidth="1"/>
    <col min="2" max="2" width="10.5703125" bestFit="1" customWidth="1"/>
    <col min="11" max="11" width="11.42578125" bestFit="1" customWidth="1"/>
    <col min="12" max="12" width="11" bestFit="1" customWidth="1"/>
    <col min="14" max="14" width="12" bestFit="1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5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>
      <c r="D2">
        <v>10</v>
      </c>
      <c r="E2">
        <v>10</v>
      </c>
      <c r="F2">
        <v>35</v>
      </c>
      <c r="G2">
        <v>20</v>
      </c>
      <c r="H2">
        <v>15</v>
      </c>
      <c r="I2">
        <v>50</v>
      </c>
      <c r="J2">
        <v>25</v>
      </c>
      <c r="K2">
        <f t="shared" ref="K2:K10" si="0">SUM(D2:J2)</f>
        <v>165</v>
      </c>
    </row>
    <row r="3" spans="1:14">
      <c r="A3" t="s">
        <v>14</v>
      </c>
      <c r="B3" t="s">
        <v>16</v>
      </c>
      <c r="C3" t="str">
        <f>IF(L3&gt;0.8,"Good","Warning")</f>
        <v>Good</v>
      </c>
      <c r="D3">
        <v>10</v>
      </c>
      <c r="E3">
        <v>10</v>
      </c>
      <c r="F3">
        <v>32</v>
      </c>
      <c r="G3">
        <v>18</v>
      </c>
      <c r="H3">
        <v>12</v>
      </c>
      <c r="I3">
        <v>47</v>
      </c>
      <c r="J3">
        <v>25</v>
      </c>
      <c r="K3">
        <f t="shared" si="0"/>
        <v>154</v>
      </c>
      <c r="L3" s="1">
        <f>(K3/K$2)</f>
        <v>0.93333333333333335</v>
      </c>
      <c r="M3">
        <f>VLOOKUP(L3,GPA,2)</f>
        <v>4</v>
      </c>
      <c r="N3" t="str">
        <f>VLOOKUP(L3,LetterGrade,2)</f>
        <v>A-</v>
      </c>
    </row>
    <row r="4" spans="1:14">
      <c r="A4" t="s">
        <v>15</v>
      </c>
      <c r="B4" t="s">
        <v>22</v>
      </c>
      <c r="C4" t="str">
        <f t="shared" ref="C4:C10" si="1">IF(L4&gt;0.8,"Good","Warning")</f>
        <v>Good</v>
      </c>
      <c r="D4">
        <v>8</v>
      </c>
      <c r="E4">
        <v>10</v>
      </c>
      <c r="F4">
        <v>34</v>
      </c>
      <c r="G4">
        <v>19</v>
      </c>
      <c r="H4">
        <v>13</v>
      </c>
      <c r="I4">
        <v>45</v>
      </c>
      <c r="J4">
        <v>23</v>
      </c>
      <c r="K4">
        <f t="shared" si="0"/>
        <v>152</v>
      </c>
      <c r="L4" s="1">
        <f>(K4/K$2)</f>
        <v>0.92121212121212126</v>
      </c>
      <c r="M4">
        <f>VLOOKUP(L4,GPA,2)</f>
        <v>4</v>
      </c>
      <c r="N4" t="str">
        <f>VLOOKUP(L4,LetterGrade,2)</f>
        <v>A-</v>
      </c>
    </row>
    <row r="5" spans="1:14">
      <c r="A5" t="s">
        <v>16</v>
      </c>
      <c r="B5" t="s">
        <v>23</v>
      </c>
      <c r="C5" t="str">
        <f t="shared" si="1"/>
        <v>Warning</v>
      </c>
      <c r="D5">
        <v>5</v>
      </c>
      <c r="E5">
        <v>6</v>
      </c>
      <c r="F5">
        <v>27</v>
      </c>
      <c r="G5">
        <v>15</v>
      </c>
      <c r="H5">
        <v>10</v>
      </c>
      <c r="I5">
        <v>42</v>
      </c>
      <c r="J5">
        <v>19</v>
      </c>
      <c r="K5">
        <f t="shared" si="0"/>
        <v>124</v>
      </c>
      <c r="L5" s="1">
        <f t="shared" ref="L5:L10" si="2">(K5/K$2)</f>
        <v>0.75151515151515147</v>
      </c>
      <c r="M5">
        <f>VLOOKUP(L5,GPA,2)</f>
        <v>2.5</v>
      </c>
      <c r="N5" t="str">
        <f>VLOOKUP(L5,LetterGrade,2)</f>
        <v>C</v>
      </c>
    </row>
    <row r="6" spans="1:14">
      <c r="A6" t="s">
        <v>17</v>
      </c>
      <c r="B6" t="s">
        <v>24</v>
      </c>
      <c r="C6" t="str">
        <f t="shared" si="1"/>
        <v>Good</v>
      </c>
      <c r="D6">
        <v>10</v>
      </c>
      <c r="E6">
        <v>9</v>
      </c>
      <c r="F6">
        <v>34</v>
      </c>
      <c r="G6">
        <v>18</v>
      </c>
      <c r="H6">
        <v>13</v>
      </c>
      <c r="I6">
        <v>50</v>
      </c>
      <c r="J6">
        <v>25</v>
      </c>
      <c r="K6">
        <f t="shared" si="0"/>
        <v>159</v>
      </c>
      <c r="L6" s="1">
        <f t="shared" si="2"/>
        <v>0.96363636363636362</v>
      </c>
      <c r="M6">
        <f>VLOOKUP(L6,GPA,2)</f>
        <v>4.5</v>
      </c>
      <c r="N6" t="str">
        <f>VLOOKUP(L6,LetterGrade,2)</f>
        <v>A</v>
      </c>
    </row>
    <row r="7" spans="1:14">
      <c r="A7" t="s">
        <v>18</v>
      </c>
      <c r="B7" t="s">
        <v>25</v>
      </c>
      <c r="C7" t="str">
        <f t="shared" si="1"/>
        <v>Warning</v>
      </c>
      <c r="D7">
        <v>5</v>
      </c>
      <c r="E7">
        <v>7</v>
      </c>
      <c r="F7">
        <v>30</v>
      </c>
      <c r="G7">
        <v>17</v>
      </c>
      <c r="H7">
        <v>10</v>
      </c>
      <c r="I7">
        <v>43</v>
      </c>
      <c r="J7">
        <v>20</v>
      </c>
      <c r="K7">
        <f t="shared" si="0"/>
        <v>132</v>
      </c>
      <c r="L7" s="1">
        <f t="shared" si="2"/>
        <v>0.8</v>
      </c>
      <c r="M7">
        <f>VLOOKUP(L7,GPA,2)</f>
        <v>3</v>
      </c>
      <c r="N7" t="str">
        <f>VLOOKUP(L7,LetterGrade,2)</f>
        <v>B-</v>
      </c>
    </row>
    <row r="8" spans="1:14">
      <c r="A8" t="s">
        <v>19</v>
      </c>
      <c r="B8" t="s">
        <v>28</v>
      </c>
      <c r="C8" t="str">
        <f t="shared" si="1"/>
        <v>Good</v>
      </c>
      <c r="D8">
        <v>7</v>
      </c>
      <c r="E8">
        <v>10</v>
      </c>
      <c r="F8">
        <v>32</v>
      </c>
      <c r="G8">
        <v>19</v>
      </c>
      <c r="H8">
        <v>14</v>
      </c>
      <c r="I8">
        <v>48</v>
      </c>
      <c r="J8">
        <v>20</v>
      </c>
      <c r="K8">
        <f t="shared" si="0"/>
        <v>150</v>
      </c>
      <c r="L8" s="1">
        <f t="shared" si="2"/>
        <v>0.90909090909090906</v>
      </c>
      <c r="M8">
        <f>VLOOKUP(L8,GPA,2)</f>
        <v>4</v>
      </c>
      <c r="N8" t="str">
        <f>VLOOKUP(L8,LetterGrade,2)</f>
        <v>A-</v>
      </c>
    </row>
    <row r="9" spans="1:14">
      <c r="A9" t="s">
        <v>20</v>
      </c>
      <c r="B9" t="s">
        <v>27</v>
      </c>
      <c r="C9" t="str">
        <f t="shared" si="1"/>
        <v>Good</v>
      </c>
      <c r="D9">
        <v>9</v>
      </c>
      <c r="E9">
        <v>9</v>
      </c>
      <c r="F9">
        <v>35</v>
      </c>
      <c r="G9">
        <v>19</v>
      </c>
      <c r="H9">
        <v>15</v>
      </c>
      <c r="I9">
        <v>49</v>
      </c>
      <c r="J9">
        <v>23</v>
      </c>
      <c r="K9">
        <f t="shared" si="0"/>
        <v>159</v>
      </c>
      <c r="L9" s="1">
        <f t="shared" si="2"/>
        <v>0.96363636363636362</v>
      </c>
      <c r="M9">
        <f>VLOOKUP(L9,GPA,2)</f>
        <v>4.5</v>
      </c>
      <c r="N9" t="str">
        <f>VLOOKUP(L9,LetterGrade,2)</f>
        <v>A</v>
      </c>
    </row>
    <row r="10" spans="1:14">
      <c r="A10" t="s">
        <v>21</v>
      </c>
      <c r="B10" t="s">
        <v>26</v>
      </c>
      <c r="C10" t="str">
        <f t="shared" si="1"/>
        <v>Good</v>
      </c>
      <c r="D10">
        <v>10</v>
      </c>
      <c r="E10">
        <v>7</v>
      </c>
      <c r="F10">
        <v>33</v>
      </c>
      <c r="G10">
        <v>19</v>
      </c>
      <c r="H10">
        <v>15</v>
      </c>
      <c r="I10">
        <v>50</v>
      </c>
      <c r="J10">
        <v>19</v>
      </c>
      <c r="K10">
        <f t="shared" si="0"/>
        <v>153</v>
      </c>
      <c r="L10" s="1">
        <f t="shared" si="2"/>
        <v>0.92727272727272725</v>
      </c>
      <c r="M10">
        <f>VLOOKUP(L10,GPA,2)</f>
        <v>4</v>
      </c>
      <c r="N10" t="str">
        <f>VLOOKUP(L10,LetterGrade,2)</f>
        <v>A-</v>
      </c>
    </row>
    <row r="13" spans="1:14">
      <c r="E13" t="s">
        <v>38</v>
      </c>
      <c r="H13" s="1">
        <f>AVERAGE(L3:L10)</f>
        <v>0.89621212121212124</v>
      </c>
    </row>
    <row r="14" spans="1:14">
      <c r="E14" t="s">
        <v>37</v>
      </c>
      <c r="H14">
        <f>AVERAGE(M3:M10)</f>
        <v>3.8125</v>
      </c>
    </row>
    <row r="15" spans="1:14">
      <c r="E15" t="s">
        <v>36</v>
      </c>
      <c r="H15" t="str">
        <f>VLOOKUP(H13,LetterGrade,2)</f>
        <v>B</v>
      </c>
    </row>
    <row r="17" spans="6:8">
      <c r="F17" t="s">
        <v>39</v>
      </c>
      <c r="H17" s="1">
        <f>MAX(L3:L10)</f>
        <v>0.96363636363636362</v>
      </c>
    </row>
    <row r="18" spans="6:8">
      <c r="F18" t="s">
        <v>40</v>
      </c>
      <c r="H18" s="1">
        <f>MIN(L3:L10)</f>
        <v>0.75151515151515147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E27" sqref="E27"/>
    </sheetView>
  </sheetViews>
  <sheetFormatPr defaultRowHeight="15"/>
  <cols>
    <col min="1" max="1" width="11" bestFit="1" customWidth="1"/>
    <col min="4" max="4" width="11" bestFit="1" customWidth="1"/>
    <col min="5" max="5" width="12" bestFit="1" customWidth="1"/>
  </cols>
  <sheetData>
    <row r="1" spans="1:5">
      <c r="A1" t="s">
        <v>11</v>
      </c>
      <c r="B1" t="s">
        <v>12</v>
      </c>
      <c r="D1" t="s">
        <v>11</v>
      </c>
      <c r="E1" t="s">
        <v>13</v>
      </c>
    </row>
    <row r="2" spans="1:5">
      <c r="A2" s="1">
        <v>0</v>
      </c>
      <c r="B2">
        <v>0.5</v>
      </c>
      <c r="D2" s="1">
        <v>0</v>
      </c>
      <c r="E2" t="s">
        <v>41</v>
      </c>
    </row>
    <row r="3" spans="1:5">
      <c r="A3" s="1">
        <v>0.6</v>
      </c>
      <c r="B3">
        <v>1</v>
      </c>
      <c r="D3" s="1">
        <v>0.6</v>
      </c>
      <c r="E3" t="s">
        <v>43</v>
      </c>
    </row>
    <row r="4" spans="1:5">
      <c r="A4" s="1">
        <v>0.65</v>
      </c>
      <c r="B4">
        <v>1.5</v>
      </c>
      <c r="D4" s="1">
        <v>0.65</v>
      </c>
      <c r="E4" t="s">
        <v>42</v>
      </c>
    </row>
    <row r="5" spans="1:5">
      <c r="A5" s="1">
        <v>0.7</v>
      </c>
      <c r="B5">
        <v>2</v>
      </c>
      <c r="D5" s="1">
        <v>0.7</v>
      </c>
      <c r="E5" t="s">
        <v>44</v>
      </c>
    </row>
    <row r="6" spans="1:5">
      <c r="A6" s="1">
        <v>0.75</v>
      </c>
      <c r="B6">
        <v>2.5</v>
      </c>
      <c r="D6" s="1">
        <v>0.75</v>
      </c>
      <c r="E6" t="s">
        <v>49</v>
      </c>
    </row>
    <row r="7" spans="1:5">
      <c r="A7" s="1">
        <v>0.8</v>
      </c>
      <c r="B7">
        <v>3</v>
      </c>
      <c r="D7" s="1">
        <v>0.8</v>
      </c>
      <c r="E7" t="s">
        <v>45</v>
      </c>
    </row>
    <row r="8" spans="1:5">
      <c r="A8" s="1">
        <v>0.85</v>
      </c>
      <c r="B8">
        <v>3.5</v>
      </c>
      <c r="D8" s="1">
        <v>0.85</v>
      </c>
      <c r="E8" t="s">
        <v>48</v>
      </c>
    </row>
    <row r="9" spans="1:5">
      <c r="A9" s="1">
        <v>0.9</v>
      </c>
      <c r="B9">
        <v>4</v>
      </c>
      <c r="D9" s="1">
        <v>0.9</v>
      </c>
      <c r="E9" t="s">
        <v>46</v>
      </c>
    </row>
    <row r="10" spans="1:5">
      <c r="A10" s="1">
        <v>0.95</v>
      </c>
      <c r="B10">
        <v>4.5</v>
      </c>
      <c r="D10" s="1">
        <v>0.95</v>
      </c>
      <c r="E10" t="s">
        <v>47</v>
      </c>
    </row>
    <row r="11" spans="1:5">
      <c r="A11" s="1">
        <v>1</v>
      </c>
      <c r="B11">
        <v>5</v>
      </c>
      <c r="D11" s="1">
        <v>1</v>
      </c>
      <c r="E11" t="s">
        <v>47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M8"/>
  <sheetViews>
    <sheetView tabSelected="1" workbookViewId="0">
      <selection activeCell="I11" sqref="I11"/>
    </sheetView>
  </sheetViews>
  <sheetFormatPr defaultRowHeight="15"/>
  <cols>
    <col min="2" max="2" width="13.42578125" bestFit="1" customWidth="1"/>
    <col min="3" max="3" width="14.140625" bestFit="1" customWidth="1"/>
    <col min="13" max="13" width="18.7109375" bestFit="1" customWidth="1"/>
  </cols>
  <sheetData>
    <row r="1" spans="2:13">
      <c r="B1" t="s">
        <v>50</v>
      </c>
      <c r="C1" t="s">
        <v>51</v>
      </c>
    </row>
    <row r="2" spans="2:13">
      <c r="B2" s="1"/>
      <c r="L2" t="s">
        <v>31</v>
      </c>
      <c r="M2" t="s">
        <v>35</v>
      </c>
    </row>
    <row r="3" spans="2:13">
      <c r="B3" s="1" t="s">
        <v>52</v>
      </c>
      <c r="C3" s="1"/>
      <c r="L3" t="s">
        <v>32</v>
      </c>
      <c r="M3">
        <v>70</v>
      </c>
    </row>
    <row r="4" spans="2:13">
      <c r="B4" s="1"/>
      <c r="L4" t="s">
        <v>33</v>
      </c>
      <c r="M4">
        <v>85</v>
      </c>
    </row>
    <row r="5" spans="2:13">
      <c r="B5" s="1" t="s">
        <v>53</v>
      </c>
      <c r="L5" t="s">
        <v>34</v>
      </c>
      <c r="M5">
        <v>99</v>
      </c>
    </row>
    <row r="6" spans="2:13">
      <c r="B6" s="1"/>
    </row>
    <row r="7" spans="2:13">
      <c r="B7" s="1" t="s">
        <v>54</v>
      </c>
    </row>
    <row r="8" spans="2:13">
      <c r="B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Language Arts</vt:lpstr>
      <vt:lpstr>Science</vt:lpstr>
      <vt:lpstr>Math</vt:lpstr>
      <vt:lpstr>Tables</vt:lpstr>
      <vt:lpstr>Class Comparison Worksheet1</vt:lpstr>
      <vt:lpstr>GPA</vt:lpstr>
      <vt:lpstr>LetterGrade</vt:lpstr>
    </vt:vector>
  </TitlesOfParts>
  <Company>Saint Francis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 User</dc:creator>
  <cp:lastModifiedBy>Laptop User</cp:lastModifiedBy>
  <dcterms:created xsi:type="dcterms:W3CDTF">2009-01-23T13:58:23Z</dcterms:created>
  <dcterms:modified xsi:type="dcterms:W3CDTF">2009-01-26T14:35:27Z</dcterms:modified>
</cp:coreProperties>
</file>